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300" yWindow="0" windowWidth="25600" windowHeight="1902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H12" i="1"/>
  <c r="J12" i="1"/>
  <c r="F7" i="1"/>
  <c r="F8" i="1"/>
  <c r="F9" i="1"/>
  <c r="F10" i="1"/>
  <c r="J14" i="1"/>
  <c r="J7" i="1"/>
  <c r="J8" i="1"/>
  <c r="J9" i="1"/>
  <c r="J10" i="1"/>
  <c r="H14" i="1"/>
  <c r="H7" i="1"/>
  <c r="H8" i="1"/>
  <c r="H9" i="1"/>
  <c r="H10" i="1"/>
  <c r="F14" i="1"/>
  <c r="C7" i="1"/>
  <c r="D7" i="1"/>
  <c r="B8" i="1"/>
  <c r="C8" i="1"/>
  <c r="D8" i="1"/>
  <c r="B9" i="1"/>
  <c r="C9" i="1"/>
  <c r="D9" i="1"/>
  <c r="B10" i="1"/>
  <c r="C10" i="1"/>
  <c r="D10" i="1"/>
</calcChain>
</file>

<file path=xl/sharedStrings.xml><?xml version="1.0" encoding="utf-8"?>
<sst xmlns="http://schemas.openxmlformats.org/spreadsheetml/2006/main" count="30" uniqueCount="20">
  <si>
    <t>m(g)</t>
  </si>
  <si>
    <t>m(kg)</t>
  </si>
  <si>
    <t>Fa(N)</t>
  </si>
  <si>
    <t>CARTA ASSORBENTE</t>
  </si>
  <si>
    <t>CARTA FORNO</t>
  </si>
  <si>
    <t>CARTA VETRATA</t>
  </si>
  <si>
    <t>DATI ORIGINALI: MAGISTRELLI-STABBIO-DIGIOVANNI classe 1E 2014/15</t>
  </si>
  <si>
    <t>errore sulle masse +/- 10g</t>
  </si>
  <si>
    <t>errore sul peso +/- 0,1N</t>
  </si>
  <si>
    <t>errore sul dinamometro +/- 0,1N</t>
  </si>
  <si>
    <t>k media</t>
  </si>
  <si>
    <t>massa slitta</t>
  </si>
  <si>
    <t>"peso" slitta</t>
  </si>
  <si>
    <t>P(N)=mg</t>
  </si>
  <si>
    <t>k=P/Fa</t>
  </si>
  <si>
    <t>forza di attrito</t>
  </si>
  <si>
    <t>coefficiente di attrito radente dinamico</t>
  </si>
  <si>
    <t>ESPERIENZA N.11</t>
  </si>
  <si>
    <t>LA SLITTA</t>
  </si>
  <si>
    <t>FORZA DI ATTRITO RADENTE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</si>
</sst>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26"/>
      <color theme="1"/>
      <name val="Calibri"/>
      <scheme val="minor"/>
    </font>
    <font>
      <sz val="12"/>
      <color theme="6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2" borderId="0" xfId="0" applyFill="1" applyBorder="1"/>
    <xf numFmtId="0" fontId="0" fillId="3" borderId="0" xfId="0" applyFill="1" applyBorder="1"/>
    <xf numFmtId="2" fontId="0" fillId="4" borderId="0" xfId="0" applyNumberFormat="1" applyFill="1" applyBorder="1"/>
    <xf numFmtId="2" fontId="0" fillId="2" borderId="0" xfId="0" applyNumberFormat="1" applyFill="1" applyBorder="1"/>
    <xf numFmtId="2" fontId="0" fillId="3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7" fontId="0" fillId="4" borderId="0" xfId="0" applyNumberFormat="1" applyFill="1" applyBorder="1"/>
    <xf numFmtId="167" fontId="0" fillId="2" borderId="0" xfId="0" applyNumberFormat="1" applyFill="1" applyBorder="1"/>
    <xf numFmtId="167" fontId="0" fillId="3" borderId="0" xfId="0" applyNumberFormat="1" applyFill="1" applyBorder="1"/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vertical="center"/>
    </xf>
  </cellXfs>
  <cellStyles count="2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Esperienza</a:t>
            </a:r>
            <a:r>
              <a:rPr lang="it-IT" baseline="0"/>
              <a:t> n.11 - </a:t>
            </a:r>
            <a:r>
              <a:rPr lang="it-IT"/>
              <a:t>"LA SLITTA" - forza di attrito radente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223376977013"/>
          <c:y val="0.0788288288288288"/>
          <c:w val="0.650865687898523"/>
          <c:h val="0.783783783783784"/>
        </c:manualLayout>
      </c:layout>
      <c:scatterChart>
        <c:scatterStyle val="smoothMarker"/>
        <c:varyColors val="0"/>
        <c:ser>
          <c:idx val="0"/>
          <c:order val="0"/>
          <c:tx>
            <c:v>CARTA ASSORBENTE</c:v>
          </c:tx>
          <c:spPr>
            <a:ln w="25400"/>
          </c:spPr>
          <c:marker>
            <c:symbol val="circle"/>
            <c:size val="2"/>
          </c:marker>
          <c:trendline>
            <c:name/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</c:trendlineLbl>
          </c:trendline>
          <c:errBars>
            <c:errDir val="x"/>
            <c:errBarType val="both"/>
            <c:errValType val="fixedVal"/>
            <c:noEndCap val="1"/>
            <c:val val="0.1"/>
          </c:errBars>
          <c:errBars>
            <c:errDir val="y"/>
            <c:errBarType val="both"/>
            <c:errValType val="fixedVal"/>
            <c:noEndCap val="1"/>
            <c:val val="0.1"/>
          </c:errBars>
          <c:xVal>
            <c:numRef>
              <c:f>Foglio1!$D$6:$D$10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2.0601</c:v>
                </c:pt>
                <c:pt idx="2">
                  <c:v>4.7088</c:v>
                </c:pt>
                <c:pt idx="3">
                  <c:v>7.3575</c:v>
                </c:pt>
                <c:pt idx="4">
                  <c:v>10.0062</c:v>
                </c:pt>
              </c:numCache>
            </c:numRef>
          </c:xVal>
          <c:yVal>
            <c:numRef>
              <c:f>Foglio1!$G$6:$G$10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0.5</c:v>
                </c:pt>
                <c:pt idx="2">
                  <c:v>1.2</c:v>
                </c:pt>
                <c:pt idx="3">
                  <c:v>2.0</c:v>
                </c:pt>
                <c:pt idx="4">
                  <c:v>2.5</c:v>
                </c:pt>
              </c:numCache>
            </c:numRef>
          </c:yVal>
          <c:smooth val="1"/>
        </c:ser>
        <c:ser>
          <c:idx val="1"/>
          <c:order val="1"/>
          <c:tx>
            <c:v>CARTA FORNO</c:v>
          </c:tx>
          <c:spPr>
            <a:ln w="25400"/>
          </c:spPr>
          <c:marker>
            <c:symbol val="circle"/>
            <c:size val="2"/>
          </c:marker>
          <c:trendline>
            <c:name/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</c:trendlineLbl>
          </c:trendline>
          <c:errBars>
            <c:errDir val="x"/>
            <c:errBarType val="both"/>
            <c:errValType val="fixedVal"/>
            <c:noEndCap val="1"/>
            <c:val val="0.1"/>
          </c:errBars>
          <c:errBars>
            <c:errDir val="y"/>
            <c:errBarType val="both"/>
            <c:errValType val="fixedVal"/>
            <c:noEndCap val="1"/>
            <c:val val="0.1"/>
          </c:errBars>
          <c:xVal>
            <c:numRef>
              <c:f>Foglio1!$D$6:$D$10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2.0601</c:v>
                </c:pt>
                <c:pt idx="2">
                  <c:v>4.7088</c:v>
                </c:pt>
                <c:pt idx="3">
                  <c:v>7.3575</c:v>
                </c:pt>
                <c:pt idx="4">
                  <c:v>10.0062</c:v>
                </c:pt>
              </c:numCache>
            </c:numRef>
          </c:xVal>
          <c:yVal>
            <c:numRef>
              <c:f>Foglio1!$I$6:$I$10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0.44</c:v>
                </c:pt>
                <c:pt idx="2">
                  <c:v>0.83</c:v>
                </c:pt>
                <c:pt idx="3">
                  <c:v>1.2</c:v>
                </c:pt>
                <c:pt idx="4">
                  <c:v>1.6</c:v>
                </c:pt>
              </c:numCache>
            </c:numRef>
          </c:yVal>
          <c:smooth val="1"/>
        </c:ser>
        <c:ser>
          <c:idx val="2"/>
          <c:order val="2"/>
          <c:tx>
            <c:v>CARTA VETRATA</c:v>
          </c:tx>
          <c:spPr>
            <a:ln w="25400"/>
          </c:spPr>
          <c:marker>
            <c:symbol val="circle"/>
            <c:size val="2"/>
          </c:marker>
          <c:trendline>
            <c:name>linea di tendenza</c:name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</c:trendlineLbl>
          </c:trendline>
          <c:errBars>
            <c:errDir val="x"/>
            <c:errBarType val="both"/>
            <c:errValType val="fixedVal"/>
            <c:noEndCap val="1"/>
            <c:val val="0.1"/>
          </c:errBars>
          <c:errBars>
            <c:errDir val="y"/>
            <c:errBarType val="both"/>
            <c:errValType val="fixedVal"/>
            <c:noEndCap val="1"/>
            <c:val val="0.1"/>
          </c:errBars>
          <c:xVal>
            <c:numRef>
              <c:f>Foglio1!$D$6:$D$10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2.0601</c:v>
                </c:pt>
                <c:pt idx="2">
                  <c:v>4.7088</c:v>
                </c:pt>
                <c:pt idx="3">
                  <c:v>7.3575</c:v>
                </c:pt>
                <c:pt idx="4">
                  <c:v>10.0062</c:v>
                </c:pt>
              </c:numCache>
            </c:numRef>
          </c:xVal>
          <c:yVal>
            <c:numRef>
              <c:f>Foglio1!$E$6:$E$10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0.8</c:v>
                </c:pt>
                <c:pt idx="2">
                  <c:v>1.9</c:v>
                </c:pt>
                <c:pt idx="3">
                  <c:v>2.9</c:v>
                </c:pt>
                <c:pt idx="4">
                  <c:v>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042376"/>
        <c:axId val="2074039208"/>
      </c:scatterChart>
      <c:valAx>
        <c:axId val="2074042376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FORZA PREMENTE - PESO (N)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4039208"/>
        <c:crosses val="autoZero"/>
        <c:crossBetween val="midCat"/>
      </c:valAx>
      <c:valAx>
        <c:axId val="207403920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FORZA DI ATTRITO (N)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4042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2697559460299"/>
          <c:y val="0.434404483223381"/>
          <c:w val="0.197302440539701"/>
          <c:h val="0.13569536071504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16</xdr:row>
      <xdr:rowOff>50800</xdr:rowOff>
    </xdr:from>
    <xdr:to>
      <xdr:col>16</xdr:col>
      <xdr:colOff>0</xdr:colOff>
      <xdr:row>49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showRuler="0" workbookViewId="0">
      <selection activeCell="M10" sqref="M10"/>
    </sheetView>
  </sheetViews>
  <sheetFormatPr baseColWidth="10" defaultRowHeight="15" x14ac:dyDescent="0"/>
  <cols>
    <col min="1" max="1" width="3" customWidth="1"/>
    <col min="4" max="4" width="16" customWidth="1"/>
    <col min="5" max="10" width="14.83203125" customWidth="1"/>
  </cols>
  <sheetData>
    <row r="1" spans="2:10">
      <c r="B1" t="s">
        <v>17</v>
      </c>
      <c r="D1" t="s">
        <v>19</v>
      </c>
    </row>
    <row r="2" spans="2:10" ht="58" customHeight="1">
      <c r="B2" s="1" t="s">
        <v>18</v>
      </c>
      <c r="D2" s="43" t="s">
        <v>6</v>
      </c>
      <c r="E2" s="2"/>
      <c r="F2" s="2"/>
      <c r="G2" s="2"/>
      <c r="H2" s="2"/>
      <c r="I2" s="2"/>
      <c r="J2" s="2"/>
    </row>
    <row r="3" spans="2:10">
      <c r="B3" s="42"/>
      <c r="C3" s="42"/>
      <c r="D3" s="42"/>
      <c r="E3" s="39" t="s">
        <v>5</v>
      </c>
      <c r="F3" s="3"/>
      <c r="G3" s="4" t="s">
        <v>3</v>
      </c>
      <c r="H3" s="4"/>
      <c r="I3" s="5" t="s">
        <v>4</v>
      </c>
      <c r="J3" s="5"/>
    </row>
    <row r="4" spans="2:10" ht="76" customHeight="1">
      <c r="B4" s="40" t="s">
        <v>11</v>
      </c>
      <c r="C4" s="40"/>
      <c r="D4" s="41" t="s">
        <v>12</v>
      </c>
      <c r="E4" s="7" t="s">
        <v>15</v>
      </c>
      <c r="F4" s="8" t="s">
        <v>16</v>
      </c>
      <c r="G4" s="9" t="s">
        <v>15</v>
      </c>
      <c r="H4" s="10" t="s">
        <v>16</v>
      </c>
      <c r="I4" s="11" t="s">
        <v>15</v>
      </c>
      <c r="J4" s="12" t="s">
        <v>16</v>
      </c>
    </row>
    <row r="5" spans="2:10" ht="37" customHeight="1">
      <c r="B5" s="13" t="s">
        <v>0</v>
      </c>
      <c r="C5" s="13" t="s">
        <v>1</v>
      </c>
      <c r="D5" s="13" t="s">
        <v>13</v>
      </c>
      <c r="E5" s="14" t="s">
        <v>2</v>
      </c>
      <c r="F5" s="14" t="s">
        <v>14</v>
      </c>
      <c r="G5" s="15" t="s">
        <v>2</v>
      </c>
      <c r="H5" s="16" t="s">
        <v>14</v>
      </c>
      <c r="I5" s="17" t="s">
        <v>2</v>
      </c>
      <c r="J5" s="18" t="s">
        <v>14</v>
      </c>
    </row>
    <row r="6" spans="2:10" ht="15" customHeight="1">
      <c r="B6" s="13">
        <v>0</v>
      </c>
      <c r="C6" s="13">
        <v>0</v>
      </c>
      <c r="D6" s="13">
        <v>0</v>
      </c>
      <c r="E6" s="14">
        <v>0</v>
      </c>
      <c r="F6" s="14"/>
      <c r="G6" s="15">
        <v>0</v>
      </c>
      <c r="H6" s="15"/>
      <c r="I6" s="17">
        <v>0</v>
      </c>
      <c r="J6" s="17"/>
    </row>
    <row r="7" spans="2:10">
      <c r="B7" s="6">
        <v>210</v>
      </c>
      <c r="C7" s="6">
        <f>+B7/1000</f>
        <v>0.21</v>
      </c>
      <c r="D7" s="19">
        <f>+C7*9.81</f>
        <v>2.0600999999999998</v>
      </c>
      <c r="E7" s="20">
        <v>0.8</v>
      </c>
      <c r="F7" s="21">
        <f>+E7/D7</f>
        <v>0.38833066356002144</v>
      </c>
      <c r="G7" s="22">
        <v>0.5</v>
      </c>
      <c r="H7" s="23">
        <f>+G7/D7</f>
        <v>0.24270666472501337</v>
      </c>
      <c r="I7" s="24">
        <v>0.44</v>
      </c>
      <c r="J7" s="25">
        <f>+I7/D7</f>
        <v>0.21358186495801176</v>
      </c>
    </row>
    <row r="8" spans="2:10">
      <c r="B8" s="6">
        <f>210+270</f>
        <v>480</v>
      </c>
      <c r="C8" s="6">
        <f t="shared" ref="C8:C10" si="0">+B8/1000</f>
        <v>0.48</v>
      </c>
      <c r="D8" s="19">
        <f t="shared" ref="D8:D10" si="1">+C8*9.81</f>
        <v>4.7088000000000001</v>
      </c>
      <c r="E8" s="20">
        <v>1.9</v>
      </c>
      <c r="F8" s="21">
        <f>+E8/D8</f>
        <v>0.40349983010533469</v>
      </c>
      <c r="G8" s="22">
        <v>1.2</v>
      </c>
      <c r="H8" s="23">
        <f>+G8/D8</f>
        <v>0.254841997961264</v>
      </c>
      <c r="I8" s="24">
        <v>0.83</v>
      </c>
      <c r="J8" s="25">
        <f>+I8/D8</f>
        <v>0.17626571525654094</v>
      </c>
    </row>
    <row r="9" spans="2:10">
      <c r="B9" s="6">
        <f>+B8+270</f>
        <v>750</v>
      </c>
      <c r="C9" s="6">
        <f t="shared" si="0"/>
        <v>0.75</v>
      </c>
      <c r="D9" s="19">
        <f t="shared" si="1"/>
        <v>7.3574999999999999</v>
      </c>
      <c r="E9" s="20">
        <v>2.9</v>
      </c>
      <c r="F9" s="21">
        <f>+E9/D9</f>
        <v>0.39415562351342165</v>
      </c>
      <c r="G9" s="22">
        <v>2</v>
      </c>
      <c r="H9" s="23">
        <f>+G9/D9</f>
        <v>0.27183146449201495</v>
      </c>
      <c r="I9" s="24">
        <v>1.2</v>
      </c>
      <c r="J9" s="25">
        <f>+I9/D9</f>
        <v>0.16309887869520898</v>
      </c>
    </row>
    <row r="10" spans="2:10">
      <c r="B10" s="6">
        <f>+B9+270</f>
        <v>1020</v>
      </c>
      <c r="C10" s="6">
        <f t="shared" si="0"/>
        <v>1.02</v>
      </c>
      <c r="D10" s="19">
        <f t="shared" si="1"/>
        <v>10.006200000000002</v>
      </c>
      <c r="E10" s="20">
        <v>4</v>
      </c>
      <c r="F10" s="21">
        <f>+E10/D10</f>
        <v>0.39975215366472783</v>
      </c>
      <c r="G10" s="22">
        <v>2.5</v>
      </c>
      <c r="H10" s="23">
        <f>+G10/D10</f>
        <v>0.24984509604045488</v>
      </c>
      <c r="I10" s="24">
        <v>1.6</v>
      </c>
      <c r="J10" s="25">
        <f>+I10/D10</f>
        <v>0.15990086146589114</v>
      </c>
    </row>
    <row r="11" spans="2:10">
      <c r="B11" s="26"/>
      <c r="C11" s="26"/>
      <c r="D11" s="26"/>
      <c r="E11" s="27"/>
      <c r="F11" s="27"/>
      <c r="G11" s="28"/>
      <c r="H11" s="28"/>
      <c r="I11" s="29"/>
      <c r="J11" s="29"/>
    </row>
    <row r="12" spans="2:10">
      <c r="B12" s="26"/>
      <c r="C12" s="26"/>
      <c r="D12" s="26"/>
      <c r="E12" s="27"/>
      <c r="F12" s="30">
        <f>+AVERAGE(F7:F10)</f>
        <v>0.39643456771087637</v>
      </c>
      <c r="G12" s="28"/>
      <c r="H12" s="31">
        <f>+AVERAGE(H7:H10)</f>
        <v>0.25480630580468677</v>
      </c>
      <c r="I12" s="29"/>
      <c r="J12" s="32">
        <f>+AVERAGE(J7:J10)</f>
        <v>0.1782118300939132</v>
      </c>
    </row>
    <row r="13" spans="2:10">
      <c r="B13" s="26"/>
      <c r="C13" s="26"/>
      <c r="D13" s="26"/>
      <c r="E13" s="27"/>
      <c r="F13" s="33" t="s">
        <v>10</v>
      </c>
      <c r="G13" s="28"/>
      <c r="H13" s="34" t="s">
        <v>10</v>
      </c>
      <c r="I13" s="29"/>
      <c r="J13" s="35" t="s">
        <v>10</v>
      </c>
    </row>
    <row r="14" spans="2:10">
      <c r="B14" s="26"/>
      <c r="C14" s="26"/>
      <c r="D14" s="26"/>
      <c r="E14" s="27"/>
      <c r="F14" s="36">
        <f>+F12</f>
        <v>0.39643456771087637</v>
      </c>
      <c r="G14" s="37"/>
      <c r="H14" s="37">
        <f>+H12</f>
        <v>0.25480630580468677</v>
      </c>
      <c r="I14" s="38"/>
      <c r="J14" s="38">
        <f>+J12</f>
        <v>0.1782118300939132</v>
      </c>
    </row>
    <row r="15" spans="2:10">
      <c r="B15" s="26"/>
      <c r="C15" s="26"/>
      <c r="D15" s="26"/>
    </row>
    <row r="20" spans="2:2">
      <c r="B20" t="s">
        <v>7</v>
      </c>
    </row>
    <row r="21" spans="2:2">
      <c r="B21" t="s">
        <v>8</v>
      </c>
    </row>
    <row r="22" spans="2:2">
      <c r="B22" t="s">
        <v>9</v>
      </c>
    </row>
  </sheetData>
  <mergeCells count="4">
    <mergeCell ref="G3:H3"/>
    <mergeCell ref="I3:J3"/>
    <mergeCell ref="E3:F3"/>
    <mergeCell ref="B4:C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petermac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MANTELLI</dc:creator>
  <cp:lastModifiedBy>PIETRO MANTELLI</cp:lastModifiedBy>
  <dcterms:created xsi:type="dcterms:W3CDTF">2015-01-18T16:19:22Z</dcterms:created>
  <dcterms:modified xsi:type="dcterms:W3CDTF">2015-01-18T17:34:20Z</dcterms:modified>
</cp:coreProperties>
</file>